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 design\Desktop\"/>
    </mc:Choice>
  </mc:AlternateContent>
  <xr:revisionPtr revIDLastSave="0" documentId="13_ncr:1_{337CBCBC-7668-4BA2-BF41-5B0D59DF3B58}" xr6:coauthVersionLast="47" xr6:coauthVersionMax="47" xr10:uidLastSave="{00000000-0000-0000-0000-000000000000}"/>
  <bookViews>
    <workbookView xWindow="5385" yWindow="15" windowWidth="21600" windowHeight="15480" xr2:uid="{C0CD8755-1F09-564F-9E8A-F8C09408557E}"/>
  </bookViews>
  <sheets>
    <sheet name="ポスター制作" sheetId="8" r:id="rId1"/>
  </sheets>
  <definedNames>
    <definedName name="_xlnm.Print_Area" localSheetId="0">ポスター制作!$A$1:$F$75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8" l="1"/>
  <c r="F45" i="8"/>
  <c r="J29" i="8"/>
  <c r="F29" i="8"/>
  <c r="F40" i="8"/>
  <c r="J40" i="8" s="1"/>
  <c r="J27" i="8"/>
  <c r="F27" i="8"/>
  <c r="F32" i="8"/>
  <c r="J32" i="8" s="1"/>
  <c r="F26" i="8"/>
  <c r="J26" i="8" s="1"/>
  <c r="F24" i="8"/>
  <c r="J24" i="8" s="1"/>
  <c r="E1" i="8"/>
  <c r="J58" i="8" l="1"/>
  <c r="F59" i="8"/>
  <c r="F60" i="8" s="1"/>
  <c r="F61" i="8" l="1"/>
  <c r="A15" i="8" s="1"/>
</calcChain>
</file>

<file path=xl/sharedStrings.xml><?xml version="1.0" encoding="utf-8"?>
<sst xmlns="http://schemas.openxmlformats.org/spreadsheetml/2006/main" count="51" uniqueCount="46">
  <si>
    <t>(見積有効期限：発行日より1ヵ月間)</t>
    <rPh sb="1" eb="3">
      <t>ミツ</t>
    </rPh>
    <rPh sb="3" eb="5">
      <t>ユウコウ</t>
    </rPh>
    <rPh sb="5" eb="7">
      <t>キゲン</t>
    </rPh>
    <rPh sb="8" eb="10">
      <t>ハッコウ</t>
    </rPh>
    <rPh sb="10" eb="11">
      <t>ビ</t>
    </rPh>
    <rPh sb="15" eb="16">
      <t>ゲツ</t>
    </rPh>
    <rPh sb="16" eb="17">
      <t>カン</t>
    </rPh>
    <phoneticPr fontId="3"/>
  </si>
  <si>
    <t>　摘　　　　　　要</t>
    <rPh sb="1" eb="2">
      <t>チャク</t>
    </rPh>
    <rPh sb="8" eb="9">
      <t>ヨウ</t>
    </rPh>
    <phoneticPr fontId="3"/>
  </si>
  <si>
    <t>詳　　　　　　細</t>
    <rPh sb="0" eb="1">
      <t>ツマビ</t>
    </rPh>
    <rPh sb="7" eb="8">
      <t>ホソ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</si>
  <si>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</si>
  <si>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</si>
  <si>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</si>
  <si>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　額（税抜）</t>
    <rPh sb="0" eb="1">
      <t>キン</t>
    </rPh>
    <rPh sb="2" eb="3">
      <t>ガク</t>
    </rPh>
    <rPh sb="4" eb="6">
      <t>ゼイヌキ</t>
    </rPh>
    <phoneticPr fontId="3"/>
  </si>
  <si>
    <t>原価</t>
    <rPh sb="0" eb="2">
      <t>ゲンカ</t>
    </rPh>
    <phoneticPr fontId="3"/>
  </si>
  <si>
    <t>式</t>
    <rPh sb="0" eb="1">
      <t>シキ</t>
    </rPh>
    <phoneticPr fontId="3"/>
  </si>
  <si>
    <t>消　費　税</t>
    <rPh sb="0" eb="1">
      <t>ショウ</t>
    </rPh>
    <rPh sb="2" eb="3">
      <t>ヒ</t>
    </rPh>
    <rPh sb="4" eb="5">
      <t>ゼイ</t>
    </rPh>
    <phoneticPr fontId="3"/>
  </si>
  <si>
    <t>合　　　計</t>
    <rPh sb="0" eb="1">
      <t>ア</t>
    </rPh>
    <rPh sb="4" eb="5">
      <t>ケイ</t>
    </rPh>
    <phoneticPr fontId="3"/>
  </si>
  <si>
    <t>付記</t>
    <rPh sb="0" eb="2">
      <t>フキ</t>
    </rPh>
    <phoneticPr fontId="3"/>
  </si>
  <si>
    <t>オリジナルデザイン</t>
    <phoneticPr fontId="3"/>
  </si>
  <si>
    <t>概　算　御　見　積　書</t>
    <rPh sb="0" eb="1">
      <t>ガイ</t>
    </rPh>
    <rPh sb="2" eb="3">
      <t>サン</t>
    </rPh>
    <rPh sb="4" eb="5">
      <t>ゴ</t>
    </rPh>
    <rPh sb="6" eb="7">
      <t>ミ</t>
    </rPh>
    <rPh sb="8" eb="9">
      <t>セキ</t>
    </rPh>
    <rPh sb="10" eb="11">
      <t>ショ</t>
    </rPh>
    <phoneticPr fontId="3"/>
  </si>
  <si>
    <t>御中</t>
    <phoneticPr fontId="3"/>
  </si>
  <si>
    <t>として下記の通り御見積申し上げます。</t>
    <rPh sb="3" eb="5">
      <t>カキ</t>
    </rPh>
    <rPh sb="6" eb="7">
      <t>トオ</t>
    </rPh>
    <rPh sb="8" eb="9">
      <t>オ</t>
    </rPh>
    <rPh sb="9" eb="11">
      <t>ミツモリ</t>
    </rPh>
    <rPh sb="11" eb="12">
      <t>モウ</t>
    </rPh>
    <rPh sb="13" eb="14">
      <t>ア</t>
    </rPh>
    <phoneticPr fontId="3"/>
  </si>
  <si>
    <t>1.5掛け</t>
    <rPh sb="3" eb="4">
      <t>ガ</t>
    </rPh>
    <phoneticPr fontId="3"/>
  </si>
  <si>
    <t>部数</t>
    <rPh sb="0" eb="2">
      <t>ブスウ</t>
    </rPh>
    <phoneticPr fontId="3"/>
  </si>
  <si>
    <t>【仕様】</t>
    <rPh sb="1" eb="3">
      <t>シヨウ</t>
    </rPh>
    <phoneticPr fontId="3"/>
  </si>
  <si>
    <t>部</t>
    <rPh sb="0" eb="1">
      <t>ブ</t>
    </rPh>
    <phoneticPr fontId="3"/>
  </si>
  <si>
    <t>■撮影</t>
    <rPh sb="1" eb="3">
      <t>サツエイ</t>
    </rPh>
    <phoneticPr fontId="3"/>
  </si>
  <si>
    <t>計</t>
    <rPh sb="0" eb="1">
      <t>ケイ</t>
    </rPh>
    <phoneticPr fontId="3"/>
  </si>
  <si>
    <t>ディレクション</t>
    <phoneticPr fontId="3"/>
  </si>
  <si>
    <t>企画・構成/ラフ案作成/制作進行など</t>
    <rPh sb="0" eb="2">
      <t>キカク</t>
    </rPh>
    <rPh sb="3" eb="5">
      <t>コウセイ</t>
    </rPh>
    <rPh sb="8" eb="9">
      <t>アン</t>
    </rPh>
    <rPh sb="9" eb="11">
      <t>サクセイ</t>
    </rPh>
    <rPh sb="12" eb="16">
      <t>セイサクシンコウ</t>
    </rPh>
    <phoneticPr fontId="3"/>
  </si>
  <si>
    <t>デザイン</t>
    <phoneticPr fontId="3"/>
  </si>
  <si>
    <t>■ポスター制作</t>
    <rPh sb="5" eb="7">
      <t>セイサク</t>
    </rPh>
    <phoneticPr fontId="3"/>
  </si>
  <si>
    <t>■ポスター印刷費用</t>
    <rPh sb="5" eb="7">
      <t>インサツ</t>
    </rPh>
    <phoneticPr fontId="3"/>
  </si>
  <si>
    <t>荒利</t>
    <rPh sb="0" eb="2">
      <t>アラリ</t>
    </rPh>
    <phoneticPr fontId="3"/>
  </si>
  <si>
    <t>※送料込み</t>
    <rPh sb="1" eb="4">
      <t>ソウリョウコ</t>
    </rPh>
    <phoneticPr fontId="3"/>
  </si>
  <si>
    <r>
      <rPr>
        <sz val="11"/>
        <rFont val="ＭＳ Ｐ明朝"/>
        <family val="1"/>
        <charset val="128"/>
      </rPr>
      <t>▽仕様変更：本御見積りは現段階で想定できる範囲内の御見積りとなります。レイアウト案確定後に大幅な仕様の変更があった場合、
　 再度御見積りを提出させていただきます。
▽企画提案業務：特別の記載がない限り含まれておりません。またコンテンツの中身（画像やテキスト等）は貴院より支給していただきます。
▽文書校閲業務：特別の記載がない限り含まれておりません。ライターやリライトが必要な場合は別途費用がかかります。
▽色味について：正確なお色での印刷をご希望の場合は、色校正をお勧めいたします。(※別途費用)
▽送料について：無料でご指定のご住所に、一括郵送させていただきます。(1件の制作につき、１箇所のご住所へ1回のみ)
▽制作スケジュール：別途ご相談とさせて頂きます。</t>
    </r>
    <r>
      <rPr>
        <b/>
        <sz val="10"/>
        <rFont val="ＭＳ Ｐ明朝"/>
        <family val="1"/>
        <charset val="128"/>
      </rPr>
      <t>　　</t>
    </r>
    <phoneticPr fontId="3"/>
  </si>
  <si>
    <t>西宮渡辺病院</t>
    <rPh sb="0" eb="6">
      <t>ニシノミヤワタナベビョウイン</t>
    </rPh>
    <phoneticPr fontId="3"/>
  </si>
  <si>
    <t>形成外科・美容医療センターポスター制作費用</t>
    <rPh sb="0" eb="4">
      <t>ケイセイゲカ</t>
    </rPh>
    <rPh sb="5" eb="9">
      <t>ビヨウイリョウ</t>
    </rPh>
    <rPh sb="17" eb="19">
      <t>セイサク</t>
    </rPh>
    <rPh sb="19" eb="21">
      <t>ヒヨウ</t>
    </rPh>
    <phoneticPr fontId="3"/>
  </si>
  <si>
    <t>　ポスター用画像撮影</t>
    <rPh sb="5" eb="6">
      <t>ヨウ</t>
    </rPh>
    <rPh sb="6" eb="8">
      <t>ガゾウ</t>
    </rPh>
    <rPh sb="8" eb="10">
      <t>サツエイ</t>
    </rPh>
    <phoneticPr fontId="3"/>
  </si>
  <si>
    <t>カメラマン（4ｈ拘束）/機材/編集/その他諸経費</t>
    <rPh sb="8" eb="10">
      <t>コウソク</t>
    </rPh>
    <rPh sb="12" eb="14">
      <t>キザイ</t>
    </rPh>
    <rPh sb="15" eb="17">
      <t>ヘンシュウ</t>
    </rPh>
    <rPh sb="20" eb="21">
      <t>タ</t>
    </rPh>
    <rPh sb="21" eb="24">
      <t>ショケイヒ</t>
    </rPh>
    <phoneticPr fontId="3"/>
  </si>
  <si>
    <t>式</t>
    <rPh sb="0" eb="1">
      <t>シキ</t>
    </rPh>
    <phoneticPr fontId="3"/>
  </si>
  <si>
    <t>サイズ：A2</t>
    <phoneticPr fontId="3"/>
  </si>
  <si>
    <t xml:space="preserve">用紙：マットコート135㎏ </t>
    <rPh sb="0" eb="2">
      <t>ヨウシ</t>
    </rPh>
    <phoneticPr fontId="3"/>
  </si>
  <si>
    <t>刷色：4/0片面カラー</t>
    <rPh sb="0" eb="1">
      <t>スリ</t>
    </rPh>
    <rPh sb="1" eb="2">
      <t>イロ</t>
    </rPh>
    <rPh sb="6" eb="8">
      <t>カタメン</t>
    </rPh>
    <phoneticPr fontId="3"/>
  </si>
  <si>
    <t>地図製作</t>
    <rPh sb="0" eb="2">
      <t>チズ</t>
    </rPh>
    <rPh sb="2" eb="4">
      <t>セイサク</t>
    </rPh>
    <phoneticPr fontId="3"/>
  </si>
  <si>
    <t>特急料金</t>
    <rPh sb="0" eb="4">
      <t>トッキュウリョウキン</t>
    </rPh>
    <phoneticPr fontId="3"/>
  </si>
  <si>
    <t>9月上旬～中旬を想定</t>
    <rPh sb="1" eb="2">
      <t>ガツ</t>
    </rPh>
    <rPh sb="2" eb="4">
      <t>ジョウジュン</t>
    </rPh>
    <rPh sb="5" eb="7">
      <t>チュウジュン</t>
    </rPh>
    <rPh sb="8" eb="10">
      <t>ソウテイ</t>
    </rPh>
    <phoneticPr fontId="3"/>
  </si>
  <si>
    <t>■オプション</t>
    <phoneticPr fontId="3"/>
  </si>
  <si>
    <t>　制作データ納品</t>
    <rPh sb="1" eb="3">
      <t>セイサク</t>
    </rPh>
    <rPh sb="6" eb="8">
      <t>ノウヒン</t>
    </rPh>
    <phoneticPr fontId="3"/>
  </si>
  <si>
    <t>編集用データ納品</t>
    <rPh sb="0" eb="3">
      <t>ヘンシュウヨウ</t>
    </rPh>
    <rPh sb="6" eb="8">
      <t>ノウヒン</t>
    </rPh>
    <phoneticPr fontId="3"/>
  </si>
  <si>
    <t>※合計金額に含みません</t>
    <rPh sb="1" eb="5">
      <t>ゴウケイキンガク</t>
    </rPh>
    <rPh sb="6" eb="7">
      <t>フク</t>
    </rPh>
    <phoneticPr fontId="3"/>
  </si>
  <si>
    <t>加工：片面PP加工（つやあり）</t>
    <rPh sb="0" eb="2">
      <t>カコウ</t>
    </rPh>
    <rPh sb="3" eb="5">
      <t>カタメン</t>
    </rPh>
    <rPh sb="7" eb="9">
      <t>カコウ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</si>
</sst>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合&quot;&quot;計&quot;&quot;金&quot;&quot;額&quot;\(&quot;税&quot;&quot;込&quot;\)\ \ \ \ \ \ &quot;¥&quot;#,##0;&quot;¥&quot;\-#,##0"/>
    <numFmt numFmtId="177" formatCode="#,##0_);[Red]\(#,##0\)"/>
    <numFmt numFmtId="178" formatCode="#,##0_ ;[Red]\-#,##0\ "/>
    <numFmt numFmtId="179" formatCode="#,##0;&quot;▲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9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indexed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76" fontId="11" fillId="0" borderId="0" xfId="0" applyNumberFormat="1" applyFont="1" applyAlignment="1">
      <alignment horizontal="left" shrinkToFit="1"/>
    </xf>
    <xf numFmtId="176" fontId="12" fillId="0" borderId="1" xfId="0" applyNumberFormat="1" applyFont="1" applyBorder="1" applyAlignment="1">
      <alignment horizontal="left" shrinkToFit="1"/>
    </xf>
    <xf numFmtId="176" fontId="5" fillId="0" borderId="0" xfId="0" applyNumberFormat="1" applyFont="1" applyAlignment="1">
      <alignment horizontal="left" shrinkToFit="1"/>
    </xf>
    <xf numFmtId="176" fontId="7" fillId="0" borderId="0" xfId="0" applyNumberFormat="1" applyFont="1" applyAlignment="1">
      <alignment horizontal="left" shrinkToFit="1"/>
    </xf>
    <xf numFmtId="0" fontId="13" fillId="2" borderId="2" xfId="0" applyFont="1" applyFill="1" applyBorder="1" applyAlignment="1">
      <alignment horizontal="center"/>
    </xf>
    <xf numFmtId="38" fontId="13" fillId="2" borderId="3" xfId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77" fontId="0" fillId="0" borderId="0" xfId="0" applyNumberForma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3" fontId="0" fillId="0" borderId="0" xfId="0" applyNumberFormat="1"/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2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indent="1"/>
    </xf>
    <xf numFmtId="177" fontId="2" fillId="6" borderId="12" xfId="1" applyNumberFormat="1" applyFont="1" applyFill="1" applyBorder="1" applyAlignment="1">
      <alignment horizontal="right"/>
    </xf>
    <xf numFmtId="0" fontId="10" fillId="0" borderId="0" xfId="0" applyFont="1"/>
    <xf numFmtId="9" fontId="1" fillId="0" borderId="0" xfId="2"/>
    <xf numFmtId="0" fontId="15" fillId="2" borderId="3" xfId="0" applyFont="1" applyFill="1" applyBorder="1" applyAlignment="1">
      <alignment horizontal="left"/>
    </xf>
    <xf numFmtId="0" fontId="15" fillId="2" borderId="14" xfId="0" applyFont="1" applyFill="1" applyBorder="1"/>
    <xf numFmtId="0" fontId="15" fillId="2" borderId="4" xfId="0" applyFont="1" applyFill="1" applyBorder="1"/>
    <xf numFmtId="0" fontId="10" fillId="0" borderId="7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11" fillId="0" borderId="1" xfId="0" applyFont="1" applyBorder="1" applyAlignment="1">
      <alignment horizontal="center" wrapText="1" shrinkToFit="1"/>
    </xf>
    <xf numFmtId="0" fontId="16" fillId="3" borderId="5" xfId="0" applyFont="1" applyFill="1" applyBorder="1" applyAlignment="1">
      <alignment shrinkToFit="1"/>
    </xf>
    <xf numFmtId="0" fontId="17" fillId="4" borderId="5" xfId="0" applyFont="1" applyFill="1" applyBorder="1" applyAlignment="1">
      <alignment horizontal="left"/>
    </xf>
    <xf numFmtId="0" fontId="18" fillId="3" borderId="6" xfId="0" applyFont="1" applyFill="1" applyBorder="1" applyAlignment="1">
      <alignment horizontal="right"/>
    </xf>
    <xf numFmtId="177" fontId="18" fillId="3" borderId="7" xfId="0" applyNumberFormat="1" applyFont="1" applyFill="1" applyBorder="1" applyAlignment="1">
      <alignment horizontal="right"/>
    </xf>
    <xf numFmtId="177" fontId="16" fillId="3" borderId="8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indent="1"/>
    </xf>
    <xf numFmtId="0" fontId="19" fillId="5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right"/>
    </xf>
    <xf numFmtId="177" fontId="14" fillId="0" borderId="7" xfId="0" applyNumberFormat="1" applyFont="1" applyBorder="1" applyAlignment="1">
      <alignment horizontal="right"/>
    </xf>
    <xf numFmtId="0" fontId="7" fillId="0" borderId="0" xfId="0" applyFont="1"/>
    <xf numFmtId="177" fontId="18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177" fontId="16" fillId="0" borderId="7" xfId="0" applyNumberFormat="1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20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20" fillId="0" borderId="7" xfId="0" applyFont="1" applyBorder="1" applyAlignment="1">
      <alignment horizontal="left" vertical="center"/>
    </xf>
    <xf numFmtId="177" fontId="16" fillId="5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right"/>
    </xf>
    <xf numFmtId="0" fontId="2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right" vertical="center"/>
    </xf>
    <xf numFmtId="177" fontId="18" fillId="0" borderId="7" xfId="0" applyNumberFormat="1" applyFont="1" applyBorder="1" applyAlignment="1">
      <alignment horizontal="right" vertical="center"/>
    </xf>
    <xf numFmtId="177" fontId="16" fillId="0" borderId="7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77" fontId="18" fillId="0" borderId="8" xfId="0" applyNumberFormat="1" applyFont="1" applyBorder="1" applyAlignment="1">
      <alignment horizontal="right" vertical="center"/>
    </xf>
    <xf numFmtId="177" fontId="16" fillId="0" borderId="8" xfId="0" applyNumberFormat="1" applyFont="1" applyBorder="1" applyAlignment="1">
      <alignment horizontal="right" vertical="center"/>
    </xf>
    <xf numFmtId="38" fontId="18" fillId="0" borderId="6" xfId="1" applyFont="1" applyBorder="1" applyAlignment="1">
      <alignment horizontal="right"/>
    </xf>
    <xf numFmtId="177" fontId="18" fillId="0" borderId="6" xfId="1" applyNumberFormat="1" applyFont="1" applyBorder="1" applyAlignment="1">
      <alignment horizontal="right"/>
    </xf>
    <xf numFmtId="0" fontId="21" fillId="0" borderId="8" xfId="0" applyFont="1" applyBorder="1" applyAlignment="1">
      <alignment horizontal="left" indent="1"/>
    </xf>
    <xf numFmtId="0" fontId="5" fillId="0" borderId="8" xfId="0" applyFont="1" applyBorder="1" applyAlignment="1">
      <alignment shrinkToFit="1"/>
    </xf>
    <xf numFmtId="38" fontId="2" fillId="0" borderId="21" xfId="1" applyFont="1" applyBorder="1" applyAlignment="1">
      <alignment horizontal="right"/>
    </xf>
    <xf numFmtId="178" fontId="2" fillId="0" borderId="8" xfId="1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 shrinkToFit="1"/>
    </xf>
    <xf numFmtId="38" fontId="18" fillId="0" borderId="3" xfId="1" applyFont="1" applyBorder="1" applyAlignment="1">
      <alignment horizontal="right"/>
    </xf>
    <xf numFmtId="178" fontId="18" fillId="0" borderId="2" xfId="1" applyNumberFormat="1" applyFont="1" applyBorder="1" applyAlignment="1">
      <alignment horizontal="right"/>
    </xf>
    <xf numFmtId="178" fontId="23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indent="1"/>
    </xf>
    <xf numFmtId="0" fontId="0" fillId="0" borderId="2" xfId="0" applyBorder="1"/>
    <xf numFmtId="177" fontId="2" fillId="0" borderId="2" xfId="1" applyNumberFormat="1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0" fillId="0" borderId="10" xfId="0" applyBorder="1"/>
    <xf numFmtId="177" fontId="2" fillId="0" borderId="11" xfId="1" applyNumberFormat="1" applyFont="1" applyBorder="1" applyAlignment="1">
      <alignment horizontal="right"/>
    </xf>
    <xf numFmtId="0" fontId="5" fillId="6" borderId="13" xfId="0" applyFont="1" applyFill="1" applyBorder="1" applyAlignment="1">
      <alignment horizontal="left" indent="1"/>
    </xf>
    <xf numFmtId="0" fontId="0" fillId="6" borderId="12" xfId="0" applyFill="1" applyBorder="1"/>
    <xf numFmtId="0" fontId="7" fillId="5" borderId="7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8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5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14</xdr:row>
      <xdr:rowOff>114300</xdr:rowOff>
    </xdr:from>
    <xdr:to>
      <xdr:col>6</xdr:col>
      <xdr:colOff>0</xdr:colOff>
      <xdr:row>16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33A2B78-51C6-4952-BE0E-5B7856EBB30C}"/>
            </a:ext>
          </a:extLst>
        </xdr:cNvPr>
        <xdr:cNvSpPr/>
      </xdr:nvSpPr>
      <xdr:spPr>
        <a:xfrm>
          <a:off x="8458200" y="2828925"/>
          <a:ext cx="723900" cy="33337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担当者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600075</xdr:colOff>
      <xdr:row>16</xdr:row>
      <xdr:rowOff>0</xdr:rowOff>
    </xdr:from>
    <xdr:to>
      <xdr:col>6</xdr:col>
      <xdr:colOff>0</xdr:colOff>
      <xdr:row>19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2885A36-FB18-468B-B0ED-0C017DC03CFB}"/>
            </a:ext>
          </a:extLst>
        </xdr:cNvPr>
        <xdr:cNvSpPr/>
      </xdr:nvSpPr>
      <xdr:spPr>
        <a:xfrm>
          <a:off x="8458200" y="3162300"/>
          <a:ext cx="723900" cy="6858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542925</xdr:colOff>
      <xdr:row>14</xdr:row>
      <xdr:rowOff>114300</xdr:rowOff>
    </xdr:from>
    <xdr:to>
      <xdr:col>5</xdr:col>
      <xdr:colOff>600075</xdr:colOff>
      <xdr:row>16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A06E664-B4AC-408D-A7AC-901EF4942B35}"/>
            </a:ext>
          </a:extLst>
        </xdr:cNvPr>
        <xdr:cNvSpPr/>
      </xdr:nvSpPr>
      <xdr:spPr>
        <a:xfrm>
          <a:off x="7658100" y="2828925"/>
          <a:ext cx="800100" cy="33337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責任者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542925</xdr:colOff>
      <xdr:row>16</xdr:row>
      <xdr:rowOff>0</xdr:rowOff>
    </xdr:from>
    <xdr:to>
      <xdr:col>5</xdr:col>
      <xdr:colOff>600075</xdr:colOff>
      <xdr:row>19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72B00D-C705-4260-B1FA-D0054E4BFB3C}"/>
            </a:ext>
          </a:extLst>
        </xdr:cNvPr>
        <xdr:cNvSpPr/>
      </xdr:nvSpPr>
      <xdr:spPr>
        <a:xfrm>
          <a:off x="7658100" y="3162300"/>
          <a:ext cx="800100" cy="6858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19050</xdr:colOff>
      <xdr:row>7</xdr:row>
      <xdr:rowOff>38027</xdr:rowOff>
    </xdr:from>
    <xdr:to>
      <xdr:col>6</xdr:col>
      <xdr:colOff>23065</xdr:colOff>
      <xdr:row>18</xdr:row>
      <xdr:rowOff>151268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1BCD1A4-4721-4EFC-9571-F6D86BDFF7FB}"/>
            </a:ext>
          </a:extLst>
        </xdr:cNvPr>
        <xdr:cNvSpPr/>
      </xdr:nvSpPr>
      <xdr:spPr>
        <a:xfrm>
          <a:off x="5981700" y="1476302"/>
          <a:ext cx="3223465" cy="21896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100" b="1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株式会社ベビーカレンダー</a:t>
          </a:r>
          <a:endParaRPr kumimoji="1" lang="en-US" altLang="ja-JP" sz="1100" b="1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r"/>
          <a:r>
            <a:rPr kumimoji="1" lang="ja-JP" altLang="en-US" sz="1100" b="1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大阪ジーエーデザイン支社</a:t>
          </a:r>
          <a:endParaRPr kumimoji="1" lang="en-US" altLang="ja-JP" sz="1100" b="1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大阪市中央区西心斎橋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1-5-5</a:t>
          </a:r>
        </a:p>
        <a:p>
          <a:pPr algn="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アーバン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BLD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心斎橋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階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marL="0" marR="0" indent="0" algn="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chemeClr val="bg1">
                <a:lumMod val="85000"/>
              </a:schemeClr>
            </a:solidFill>
            <a:effectLst/>
          </a:endParaRPr>
        </a:p>
        <a:p>
          <a:pPr algn="r">
            <a:lnSpc>
              <a:spcPts val="12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Tel 06-6202-7773</a:t>
          </a:r>
        </a:p>
        <a:p>
          <a:pPr algn="r">
            <a:lnSpc>
              <a:spcPts val="12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Fax</a:t>
          </a:r>
          <a:r>
            <a:rPr kumimoji="1" lang="ja-JP" altLang="en-US" sz="1100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1100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06-6253-8059</a:t>
          </a:r>
        </a:p>
        <a:p>
          <a:pPr algn="r">
            <a:lnSpc>
              <a:spcPts val="1200"/>
            </a:lnSpc>
          </a:pPr>
          <a:endParaRPr kumimoji="1" lang="en-US" altLang="ja-JP" sz="1100" baseline="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 editAs="oneCell">
    <xdr:from>
      <xdr:col>5</xdr:col>
      <xdr:colOff>647700</xdr:colOff>
      <xdr:row>16</xdr:row>
      <xdr:rowOff>28575</xdr:rowOff>
    </xdr:from>
    <xdr:to>
      <xdr:col>5</xdr:col>
      <xdr:colOff>1280160</xdr:colOff>
      <xdr:row>19</xdr:row>
      <xdr:rowOff>144780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BF2522A-C551-4DFC-978E-6C42645D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3190875"/>
          <a:ext cx="632460" cy="64008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3</xdr:row>
      <xdr:rowOff>57150</xdr:rowOff>
    </xdr:from>
    <xdr:to>
      <xdr:col>5</xdr:col>
      <xdr:colOff>1078230</xdr:colOff>
      <xdr:row>9</xdr:row>
      <xdr:rowOff>17292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B1A4C1E-F98A-41C0-B3CC-35E3AD18E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742950"/>
          <a:ext cx="1859280" cy="1055517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16</xdr:row>
      <xdr:rowOff>38100</xdr:rowOff>
    </xdr:from>
    <xdr:to>
      <xdr:col>5</xdr:col>
      <xdr:colOff>531495</xdr:colOff>
      <xdr:row>19</xdr:row>
      <xdr:rowOff>146685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76B1832-8120-4058-8DD4-20E88826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200400"/>
          <a:ext cx="61722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238B-26A7-4494-B832-A7A7B0F4AC0D}">
  <dimension ref="A1:K75"/>
  <sheetViews>
    <sheetView tabSelected="1" view="pageBreakPreview" zoomScale="98" zoomScaleNormal="100" workbookViewId="0">
      <selection activeCell="E33" sqref="E33"/>
    </sheetView>
  </sheetViews>
  <sheetFormatPr defaultRowHeight="13.5" x14ac:dyDescent="0.15"/>
  <cols>
    <col min="1" max="1" width="37" customWidth="1"/>
    <col min="2" max="2" width="42" customWidth="1"/>
    <col min="3" max="3" width="7.875" customWidth="1"/>
    <col min="4" max="4" width="7.25" customWidth="1"/>
    <col min="5" max="5" width="9.75" customWidth="1"/>
    <col min="6" max="6" width="17.375" customWidth="1"/>
  </cols>
  <sheetData>
    <row r="1" spans="1:6" ht="14.25" x14ac:dyDescent="0.15">
      <c r="A1" s="1"/>
      <c r="B1" s="2"/>
      <c r="C1" s="2"/>
      <c r="D1" s="2"/>
      <c r="E1" s="96">
        <f ca="1">TODAY()</f>
        <v>44428</v>
      </c>
      <c r="F1" s="96"/>
    </row>
    <row r="2" spans="1:6" ht="14.25" x14ac:dyDescent="0.15">
      <c r="A2" s="1"/>
      <c r="B2" s="1"/>
      <c r="C2" s="1"/>
      <c r="D2" s="1"/>
      <c r="E2" s="97"/>
      <c r="F2" s="97"/>
    </row>
    <row r="3" spans="1:6" ht="25.5" x14ac:dyDescent="0.25">
      <c r="A3" s="98" t="s">
        <v>13</v>
      </c>
      <c r="B3" s="98"/>
      <c r="C3" s="98"/>
      <c r="D3" s="98"/>
      <c r="E3" s="98"/>
      <c r="F3" s="98"/>
    </row>
    <row r="4" spans="1:6" x14ac:dyDescent="0.15">
      <c r="A4" s="2"/>
      <c r="B4" s="2"/>
      <c r="C4" s="2"/>
      <c r="D4" s="2"/>
      <c r="E4" s="2"/>
      <c r="F4" s="2"/>
    </row>
    <row r="5" spans="1:6" ht="14.25" x14ac:dyDescent="0.15">
      <c r="A5" s="2"/>
      <c r="B5" s="1"/>
      <c r="C5" s="1"/>
      <c r="D5" s="1"/>
      <c r="E5" s="2"/>
      <c r="F5" s="2"/>
    </row>
    <row r="6" spans="1:6" ht="17.25" x14ac:dyDescent="0.2">
      <c r="A6" s="34" t="s">
        <v>30</v>
      </c>
      <c r="B6" s="1" t="s">
        <v>14</v>
      </c>
      <c r="C6" s="1"/>
      <c r="D6" s="1"/>
      <c r="E6" s="2"/>
      <c r="F6" s="2"/>
    </row>
    <row r="7" spans="1:6" ht="14.25" x14ac:dyDescent="0.15">
      <c r="A7" s="3"/>
      <c r="B7" s="1"/>
      <c r="C7" s="1"/>
      <c r="D7" s="1"/>
      <c r="E7" s="2"/>
      <c r="F7" s="2"/>
    </row>
    <row r="8" spans="1:6" x14ac:dyDescent="0.15">
      <c r="A8" s="99" t="s">
        <v>31</v>
      </c>
      <c r="B8" s="99"/>
      <c r="C8" s="100"/>
      <c r="D8" s="100"/>
      <c r="E8" s="100"/>
      <c r="F8" s="100"/>
    </row>
    <row r="9" spans="1:6" x14ac:dyDescent="0.15">
      <c r="A9" s="31" t="s">
        <v>15</v>
      </c>
      <c r="B9" s="101"/>
      <c r="C9" s="102"/>
      <c r="D9" s="102"/>
      <c r="E9" s="102"/>
      <c r="F9" s="102"/>
    </row>
    <row r="10" spans="1:6" x14ac:dyDescent="0.15">
      <c r="A10" s="31"/>
      <c r="B10" s="32"/>
      <c r="C10" s="33"/>
      <c r="D10" s="33"/>
      <c r="E10" s="33"/>
      <c r="F10" s="33"/>
    </row>
    <row r="11" spans="1:6" ht="14.25" x14ac:dyDescent="0.15">
      <c r="A11" s="4"/>
      <c r="B11" s="2"/>
      <c r="C11" s="2"/>
      <c r="D11" s="2"/>
      <c r="E11" s="85"/>
      <c r="F11" s="86"/>
    </row>
    <row r="12" spans="1:6" ht="14.25" x14ac:dyDescent="0.15">
      <c r="A12" s="4"/>
      <c r="B12" s="2"/>
      <c r="C12" s="2"/>
      <c r="D12" s="2"/>
      <c r="E12" s="29"/>
      <c r="F12" s="30"/>
    </row>
    <row r="13" spans="1:6" ht="14.25" x14ac:dyDescent="0.15">
      <c r="A13" s="4"/>
      <c r="B13" s="2"/>
      <c r="C13" s="2"/>
      <c r="D13" s="2"/>
      <c r="E13" s="29"/>
      <c r="F13" s="30"/>
    </row>
    <row r="14" spans="1:6" ht="17.25" x14ac:dyDescent="0.2">
      <c r="A14" s="5"/>
      <c r="B14" s="86"/>
      <c r="C14" s="86"/>
      <c r="D14" s="86"/>
      <c r="E14" s="86"/>
      <c r="F14" s="86"/>
    </row>
    <row r="15" spans="1:6" ht="21" x14ac:dyDescent="0.2">
      <c r="A15" s="6">
        <f>SUM(F61)</f>
        <v>225225.00000000003</v>
      </c>
      <c r="B15" s="30"/>
      <c r="C15" s="30"/>
      <c r="D15" s="30"/>
      <c r="E15" s="30"/>
      <c r="F15" s="30"/>
    </row>
    <row r="16" spans="1:6" ht="14.25" x14ac:dyDescent="0.15">
      <c r="A16" s="7"/>
      <c r="B16" s="30"/>
      <c r="C16" s="30"/>
      <c r="D16" s="30"/>
      <c r="E16" s="30"/>
      <c r="F16" s="30"/>
    </row>
    <row r="17" spans="1:10" ht="14.25" x14ac:dyDescent="0.15">
      <c r="A17" s="7" t="s">
        <v>0</v>
      </c>
      <c r="B17" s="30"/>
      <c r="C17" s="30"/>
      <c r="D17" s="30"/>
      <c r="E17" s="30"/>
      <c r="F17" s="30"/>
    </row>
    <row r="18" spans="1:10" x14ac:dyDescent="0.15">
      <c r="A18" s="8"/>
      <c r="B18" s="30"/>
      <c r="C18" s="30"/>
      <c r="D18" s="30"/>
      <c r="E18" s="30"/>
      <c r="F18" s="30"/>
    </row>
    <row r="19" spans="1:10" x14ac:dyDescent="0.15">
      <c r="A19" s="8"/>
      <c r="B19" s="30"/>
      <c r="C19" s="30"/>
      <c r="D19" s="30"/>
      <c r="E19" s="30"/>
      <c r="F19" s="30"/>
    </row>
    <row r="20" spans="1:10" x14ac:dyDescent="0.15">
      <c r="A20" s="8"/>
      <c r="B20" s="30"/>
      <c r="C20" s="30"/>
      <c r="D20" s="30"/>
      <c r="E20" s="30"/>
      <c r="F20" s="30"/>
    </row>
    <row r="21" spans="1:10" x14ac:dyDescent="0.15">
      <c r="A21" s="8"/>
      <c r="B21" s="30"/>
      <c r="C21" s="30"/>
      <c r="D21" s="30"/>
      <c r="E21" s="30"/>
      <c r="F21" s="30"/>
    </row>
    <row r="22" spans="1:10" x14ac:dyDescent="0.15">
      <c r="A22" s="9" t="s">
        <v>1</v>
      </c>
      <c r="B22" s="9" t="s">
        <v>2</v>
      </c>
      <c r="C22" s="10" t="s">
        <v>3</v>
      </c>
      <c r="D22" s="10" t="s">
        <v>4</v>
      </c>
      <c r="E22" s="9" t="s">
        <v>5</v>
      </c>
      <c r="F22" s="11" t="s">
        <v>6</v>
      </c>
      <c r="G22" s="83" t="s">
        <v>7</v>
      </c>
      <c r="H22" s="84"/>
      <c r="I22" t="s">
        <v>16</v>
      </c>
      <c r="J22" t="s">
        <v>27</v>
      </c>
    </row>
    <row r="23" spans="1:10" x14ac:dyDescent="0.15">
      <c r="A23" s="35" t="s">
        <v>25</v>
      </c>
      <c r="B23" s="36"/>
      <c r="C23" s="37"/>
      <c r="D23" s="37"/>
      <c r="E23" s="38"/>
      <c r="F23" s="39"/>
    </row>
    <row r="24" spans="1:10" x14ac:dyDescent="0.15">
      <c r="A24" s="40" t="s">
        <v>22</v>
      </c>
      <c r="B24" s="41" t="s">
        <v>23</v>
      </c>
      <c r="C24" s="42">
        <v>1</v>
      </c>
      <c r="D24" s="42" t="s">
        <v>8</v>
      </c>
      <c r="E24" s="45">
        <v>30000</v>
      </c>
      <c r="F24" s="43">
        <f>SUM(C24*E24)</f>
        <v>30000</v>
      </c>
      <c r="H24">
        <v>0</v>
      </c>
      <c r="J24" s="13">
        <f>SUM(F24-G24)</f>
        <v>30000</v>
      </c>
    </row>
    <row r="25" spans="1:10" x14ac:dyDescent="0.15">
      <c r="A25" s="40"/>
      <c r="B25" s="44"/>
      <c r="C25" s="42"/>
      <c r="D25" s="42"/>
      <c r="E25" s="45"/>
      <c r="F25" s="43"/>
    </row>
    <row r="26" spans="1:10" x14ac:dyDescent="0.15">
      <c r="A26" s="40" t="s">
        <v>24</v>
      </c>
      <c r="B26" s="46" t="s">
        <v>12</v>
      </c>
      <c r="C26" s="42">
        <v>1</v>
      </c>
      <c r="D26" s="42" t="s">
        <v>8</v>
      </c>
      <c r="E26" s="45">
        <v>50000</v>
      </c>
      <c r="F26" s="43">
        <f>SUM(C26*E26)</f>
        <v>50000</v>
      </c>
      <c r="H26">
        <v>0</v>
      </c>
      <c r="J26" s="13">
        <f>SUM(F26-G26)</f>
        <v>50000</v>
      </c>
    </row>
    <row r="27" spans="1:10" x14ac:dyDescent="0.15">
      <c r="A27" s="40"/>
      <c r="B27" s="46" t="s">
        <v>38</v>
      </c>
      <c r="C27" s="42">
        <v>1</v>
      </c>
      <c r="D27" s="42" t="s">
        <v>8</v>
      </c>
      <c r="E27" s="45">
        <v>20000</v>
      </c>
      <c r="F27" s="43">
        <f>SUM(C27*E27)</f>
        <v>20000</v>
      </c>
      <c r="H27">
        <v>0</v>
      </c>
      <c r="J27" s="13">
        <f>SUM(F27-G27)</f>
        <v>20000</v>
      </c>
    </row>
    <row r="28" spans="1:10" x14ac:dyDescent="0.15">
      <c r="A28" s="40"/>
      <c r="B28" s="46"/>
      <c r="C28" s="48"/>
      <c r="D28" s="48"/>
      <c r="E28" s="45"/>
      <c r="F28" s="47"/>
    </row>
    <row r="29" spans="1:10" x14ac:dyDescent="0.15">
      <c r="A29" s="40" t="s">
        <v>39</v>
      </c>
      <c r="B29" s="46" t="s">
        <v>40</v>
      </c>
      <c r="C29" s="42">
        <v>1</v>
      </c>
      <c r="D29" s="42" t="s">
        <v>8</v>
      </c>
      <c r="E29" s="45">
        <v>30000</v>
      </c>
      <c r="F29" s="43">
        <f>SUM(C29*E29)</f>
        <v>30000</v>
      </c>
      <c r="H29">
        <v>0</v>
      </c>
      <c r="J29" s="13">
        <f>SUM(F29-G29)</f>
        <v>30000</v>
      </c>
    </row>
    <row r="30" spans="1:10" x14ac:dyDescent="0.15">
      <c r="A30" s="49"/>
      <c r="B30" s="46"/>
      <c r="C30" s="48"/>
      <c r="D30" s="48"/>
      <c r="E30" s="45"/>
      <c r="F30" s="47"/>
    </row>
    <row r="31" spans="1:10" x14ac:dyDescent="0.15">
      <c r="A31" s="35" t="s">
        <v>26</v>
      </c>
      <c r="B31" s="36"/>
      <c r="C31" s="37"/>
      <c r="D31" s="37"/>
      <c r="E31" s="38"/>
      <c r="F31" s="39"/>
    </row>
    <row r="32" spans="1:10" x14ac:dyDescent="0.15">
      <c r="A32" s="40" t="s">
        <v>17</v>
      </c>
      <c r="B32" s="82" t="s">
        <v>18</v>
      </c>
      <c r="C32" s="42">
        <v>10</v>
      </c>
      <c r="D32" s="42" t="s">
        <v>19</v>
      </c>
      <c r="E32" s="45">
        <v>2475</v>
      </c>
      <c r="F32" s="43">
        <f>SUM(C32*E32)</f>
        <v>24750</v>
      </c>
      <c r="G32">
        <v>16500</v>
      </c>
      <c r="H32">
        <v>1650</v>
      </c>
      <c r="I32">
        <v>2475</v>
      </c>
      <c r="J32" s="13">
        <f>SUM(F32-G32)</f>
        <v>8250</v>
      </c>
    </row>
    <row r="33" spans="1:10" x14ac:dyDescent="0.15">
      <c r="A33" s="40"/>
      <c r="B33" s="44" t="s">
        <v>35</v>
      </c>
      <c r="C33" s="42"/>
      <c r="D33" s="42"/>
      <c r="E33" s="45"/>
      <c r="F33" s="43"/>
    </row>
    <row r="34" spans="1:10" x14ac:dyDescent="0.15">
      <c r="A34" s="40"/>
      <c r="B34" s="46" t="s">
        <v>36</v>
      </c>
      <c r="C34" s="42"/>
      <c r="D34" s="42"/>
      <c r="E34" s="45"/>
      <c r="F34" s="43"/>
    </row>
    <row r="35" spans="1:10" x14ac:dyDescent="0.15">
      <c r="A35" s="40"/>
      <c r="B35" s="46" t="s">
        <v>37</v>
      </c>
      <c r="C35" s="42"/>
      <c r="D35" s="42"/>
      <c r="E35" s="45"/>
      <c r="F35" s="47"/>
    </row>
    <row r="36" spans="1:10" x14ac:dyDescent="0.15">
      <c r="A36" s="40"/>
      <c r="B36" s="46" t="s">
        <v>45</v>
      </c>
      <c r="C36" s="48"/>
      <c r="D36" s="48"/>
      <c r="E36" s="45"/>
      <c r="F36" s="47"/>
    </row>
    <row r="37" spans="1:10" x14ac:dyDescent="0.15">
      <c r="A37" s="40"/>
      <c r="B37" s="46" t="s">
        <v>28</v>
      </c>
      <c r="C37" s="48"/>
      <c r="D37" s="48"/>
      <c r="E37" s="45"/>
      <c r="F37" s="47"/>
    </row>
    <row r="38" spans="1:10" x14ac:dyDescent="0.15">
      <c r="A38" s="49"/>
      <c r="B38" s="46"/>
      <c r="C38" s="48"/>
      <c r="D38" s="48"/>
      <c r="E38" s="45"/>
      <c r="F38" s="47"/>
    </row>
    <row r="39" spans="1:10" x14ac:dyDescent="0.15">
      <c r="A39" s="35" t="s">
        <v>20</v>
      </c>
      <c r="B39" s="36"/>
      <c r="C39" s="37"/>
      <c r="D39" s="37"/>
      <c r="E39" s="38"/>
      <c r="F39" s="39"/>
    </row>
    <row r="40" spans="1:10" x14ac:dyDescent="0.15">
      <c r="A40" s="49" t="s">
        <v>32</v>
      </c>
      <c r="B40" s="27" t="s">
        <v>33</v>
      </c>
      <c r="C40" s="28">
        <v>1</v>
      </c>
      <c r="D40" s="12" t="s">
        <v>34</v>
      </c>
      <c r="E40" s="45">
        <v>50000</v>
      </c>
      <c r="F40" s="43">
        <f>SUM(C40*E40)</f>
        <v>50000</v>
      </c>
      <c r="G40">
        <v>30000</v>
      </c>
      <c r="J40" s="13">
        <f>SUM(F40-G40)</f>
        <v>20000</v>
      </c>
    </row>
    <row r="41" spans="1:10" x14ac:dyDescent="0.15">
      <c r="A41" s="49"/>
      <c r="B41" s="50"/>
      <c r="C41" s="48"/>
      <c r="D41" s="48"/>
      <c r="E41" s="45"/>
      <c r="F41" s="47"/>
    </row>
    <row r="42" spans="1:10" x14ac:dyDescent="0.15">
      <c r="A42" s="51"/>
      <c r="B42" s="50"/>
      <c r="C42" s="48"/>
      <c r="D42" s="48"/>
      <c r="E42" s="45"/>
      <c r="F42" s="52"/>
    </row>
    <row r="43" spans="1:10" x14ac:dyDescent="0.15">
      <c r="A43" s="51"/>
      <c r="B43" s="50"/>
      <c r="C43" s="53"/>
      <c r="D43" s="53"/>
      <c r="E43" s="45"/>
      <c r="F43" s="47"/>
    </row>
    <row r="44" spans="1:10" x14ac:dyDescent="0.15">
      <c r="A44" s="35" t="s">
        <v>41</v>
      </c>
      <c r="B44" s="36" t="s">
        <v>44</v>
      </c>
      <c r="C44" s="37"/>
      <c r="D44" s="37"/>
      <c r="E44" s="38"/>
      <c r="F44" s="39"/>
      <c r="J44" s="13"/>
    </row>
    <row r="45" spans="1:10" x14ac:dyDescent="0.15">
      <c r="A45" s="51" t="s">
        <v>42</v>
      </c>
      <c r="B45" s="50" t="s">
        <v>43</v>
      </c>
      <c r="C45" s="28">
        <v>1</v>
      </c>
      <c r="D45" s="12" t="s">
        <v>34</v>
      </c>
      <c r="E45" s="45">
        <v>200000</v>
      </c>
      <c r="F45" s="43">
        <f>SUM(C45*E45)</f>
        <v>200000</v>
      </c>
    </row>
    <row r="46" spans="1:10" x14ac:dyDescent="0.15">
      <c r="A46" s="51"/>
      <c r="B46" s="50"/>
      <c r="C46" s="53"/>
      <c r="D46" s="53"/>
      <c r="E46" s="45"/>
      <c r="F46" s="47"/>
    </row>
    <row r="47" spans="1:10" x14ac:dyDescent="0.15">
      <c r="A47" s="51"/>
      <c r="B47" s="50"/>
      <c r="C47" s="53"/>
      <c r="D47" s="53"/>
      <c r="E47" s="45"/>
      <c r="F47" s="47"/>
    </row>
    <row r="48" spans="1:10" x14ac:dyDescent="0.15">
      <c r="A48" s="54"/>
      <c r="B48" s="50"/>
      <c r="C48" s="53"/>
      <c r="D48" s="53"/>
      <c r="E48" s="45"/>
      <c r="F48" s="47"/>
    </row>
    <row r="49" spans="1:11" x14ac:dyDescent="0.15">
      <c r="A49" s="54"/>
      <c r="B49" s="50"/>
      <c r="C49" s="53"/>
      <c r="D49" s="53"/>
      <c r="E49" s="45"/>
      <c r="F49" s="47"/>
    </row>
    <row r="50" spans="1:11" x14ac:dyDescent="0.15">
      <c r="A50" s="51"/>
      <c r="B50" s="50"/>
      <c r="C50" s="53"/>
      <c r="D50" s="53"/>
      <c r="E50" s="45"/>
      <c r="F50" s="47"/>
    </row>
    <row r="51" spans="1:11" x14ac:dyDescent="0.15">
      <c r="A51" s="49"/>
      <c r="B51" s="55"/>
      <c r="C51" s="56"/>
      <c r="D51" s="56"/>
      <c r="E51" s="57"/>
      <c r="F51" s="58"/>
    </row>
    <row r="52" spans="1:11" x14ac:dyDescent="0.15">
      <c r="A52" s="49"/>
      <c r="B52" s="55"/>
      <c r="C52" s="56"/>
      <c r="D52" s="56"/>
      <c r="E52" s="57"/>
      <c r="F52" s="58"/>
    </row>
    <row r="53" spans="1:11" x14ac:dyDescent="0.15">
      <c r="A53" s="49"/>
      <c r="B53" s="55"/>
      <c r="C53" s="59"/>
      <c r="D53" s="59"/>
      <c r="E53" s="57"/>
      <c r="F53" s="58"/>
    </row>
    <row r="54" spans="1:11" x14ac:dyDescent="0.15">
      <c r="A54" s="49"/>
      <c r="B54" s="55"/>
      <c r="C54" s="56"/>
      <c r="D54" s="56"/>
      <c r="E54" s="57"/>
      <c r="F54" s="58"/>
    </row>
    <row r="55" spans="1:11" x14ac:dyDescent="0.15">
      <c r="A55" s="60"/>
      <c r="B55" s="50"/>
      <c r="C55" s="59"/>
      <c r="D55" s="59"/>
      <c r="E55" s="61"/>
      <c r="F55" s="62"/>
    </row>
    <row r="56" spans="1:11" x14ac:dyDescent="0.15">
      <c r="A56" s="40"/>
      <c r="B56" s="46"/>
      <c r="C56" s="63"/>
      <c r="D56" s="63"/>
      <c r="E56" s="64"/>
      <c r="F56" s="47"/>
    </row>
    <row r="57" spans="1:11" ht="14.25" x14ac:dyDescent="0.15">
      <c r="A57" s="65"/>
      <c r="B57" s="66"/>
      <c r="C57" s="67"/>
      <c r="D57" s="67"/>
      <c r="E57" s="68"/>
      <c r="F57" s="69"/>
    </row>
    <row r="58" spans="1:11" ht="14.25" x14ac:dyDescent="0.15">
      <c r="A58" s="14" t="s">
        <v>21</v>
      </c>
      <c r="B58" s="70"/>
      <c r="C58" s="71"/>
      <c r="D58" s="71"/>
      <c r="E58" s="72"/>
      <c r="F58" s="73">
        <f>SUM(F24:F40)</f>
        <v>204750</v>
      </c>
      <c r="J58" s="13">
        <f>SUM(J24:J57)</f>
        <v>158250</v>
      </c>
    </row>
    <row r="59" spans="1:11" ht="15" thickBot="1" x14ac:dyDescent="0.2">
      <c r="A59" s="14" t="s">
        <v>9</v>
      </c>
      <c r="B59" s="15"/>
      <c r="C59" s="74"/>
      <c r="D59" s="74"/>
      <c r="E59" s="75"/>
      <c r="F59" s="76">
        <f>SUM(F58*1.1)-F58</f>
        <v>20475.000000000029</v>
      </c>
      <c r="K59" s="16"/>
    </row>
    <row r="60" spans="1:11" ht="15" hidden="1" thickBot="1" x14ac:dyDescent="0.2">
      <c r="A60" s="17" t="s">
        <v>9</v>
      </c>
      <c r="B60" s="18"/>
      <c r="C60" s="77"/>
      <c r="D60" s="77"/>
      <c r="E60" s="78"/>
      <c r="F60" s="79">
        <f>SUM(F59*8%)</f>
        <v>1638.0000000000023</v>
      </c>
    </row>
    <row r="61" spans="1:11" ht="15" thickTop="1" x14ac:dyDescent="0.15">
      <c r="A61" s="19" t="s">
        <v>10</v>
      </c>
      <c r="B61" s="20"/>
      <c r="C61" s="80"/>
      <c r="D61" s="80"/>
      <c r="E61" s="81"/>
      <c r="F61" s="21">
        <f>SUM(F58:F59)</f>
        <v>225225.00000000003</v>
      </c>
    </row>
    <row r="62" spans="1:11" ht="14.25" customHeight="1" x14ac:dyDescent="0.15">
      <c r="A62" s="22"/>
      <c r="B62" s="22"/>
      <c r="C62" s="22"/>
      <c r="D62" s="22"/>
      <c r="E62" s="22"/>
      <c r="F62" s="22"/>
      <c r="I62" s="23"/>
    </row>
    <row r="63" spans="1:11" x14ac:dyDescent="0.15">
      <c r="A63" s="24" t="s">
        <v>11</v>
      </c>
      <c r="B63" s="25"/>
      <c r="C63" s="25"/>
      <c r="D63" s="25"/>
      <c r="E63" s="25"/>
      <c r="F63" s="26"/>
    </row>
    <row r="64" spans="1:11" ht="13.5" customHeight="1" x14ac:dyDescent="0.15">
      <c r="A64" s="87" t="s">
        <v>29</v>
      </c>
      <c r="B64" s="88"/>
      <c r="C64" s="88"/>
      <c r="D64" s="88"/>
      <c r="E64" s="88"/>
      <c r="F64" s="89"/>
    </row>
    <row r="65" spans="1:6" ht="13.5" customHeight="1" x14ac:dyDescent="0.15">
      <c r="A65" s="90"/>
      <c r="B65" s="91"/>
      <c r="C65" s="91"/>
      <c r="D65" s="91"/>
      <c r="E65" s="91"/>
      <c r="F65" s="92"/>
    </row>
    <row r="66" spans="1:6" ht="13.5" customHeight="1" x14ac:dyDescent="0.15">
      <c r="A66" s="90"/>
      <c r="B66" s="91"/>
      <c r="C66" s="91"/>
      <c r="D66" s="91"/>
      <c r="E66" s="91"/>
      <c r="F66" s="92"/>
    </row>
    <row r="67" spans="1:6" ht="13.5" customHeight="1" x14ac:dyDescent="0.15">
      <c r="A67" s="90"/>
      <c r="B67" s="91"/>
      <c r="C67" s="91"/>
      <c r="D67" s="91"/>
      <c r="E67" s="91"/>
      <c r="F67" s="92"/>
    </row>
    <row r="68" spans="1:6" ht="13.5" customHeight="1" x14ac:dyDescent="0.15">
      <c r="A68" s="90"/>
      <c r="B68" s="91"/>
      <c r="C68" s="91"/>
      <c r="D68" s="91"/>
      <c r="E68" s="91"/>
      <c r="F68" s="92"/>
    </row>
    <row r="69" spans="1:6" ht="13.5" customHeight="1" x14ac:dyDescent="0.15">
      <c r="A69" s="90"/>
      <c r="B69" s="91"/>
      <c r="C69" s="91"/>
      <c r="D69" s="91"/>
      <c r="E69" s="91"/>
      <c r="F69" s="92"/>
    </row>
    <row r="70" spans="1:6" x14ac:dyDescent="0.15">
      <c r="A70" s="90"/>
      <c r="B70" s="91"/>
      <c r="C70" s="91"/>
      <c r="D70" s="91"/>
      <c r="E70" s="91"/>
      <c r="F70" s="92"/>
    </row>
    <row r="71" spans="1:6" x14ac:dyDescent="0.15">
      <c r="A71" s="90"/>
      <c r="B71" s="91"/>
      <c r="C71" s="91"/>
      <c r="D71" s="91"/>
      <c r="E71" s="91"/>
      <c r="F71" s="92"/>
    </row>
    <row r="72" spans="1:6" x14ac:dyDescent="0.15">
      <c r="A72" s="90"/>
      <c r="B72" s="91"/>
      <c r="C72" s="91"/>
      <c r="D72" s="91"/>
      <c r="E72" s="91"/>
      <c r="F72" s="92"/>
    </row>
    <row r="73" spans="1:6" x14ac:dyDescent="0.15">
      <c r="A73" s="90"/>
      <c r="B73" s="91"/>
      <c r="C73" s="91"/>
      <c r="D73" s="91"/>
      <c r="E73" s="91"/>
      <c r="F73" s="92"/>
    </row>
    <row r="74" spans="1:6" x14ac:dyDescent="0.15">
      <c r="A74" s="90"/>
      <c r="B74" s="91"/>
      <c r="C74" s="91"/>
      <c r="D74" s="91"/>
      <c r="E74" s="91"/>
      <c r="F74" s="92"/>
    </row>
    <row r="75" spans="1:6" x14ac:dyDescent="0.15">
      <c r="A75" s="93"/>
      <c r="B75" s="94"/>
      <c r="C75" s="94"/>
      <c r="D75" s="94"/>
      <c r="E75" s="94"/>
      <c r="F75" s="95"/>
    </row>
  </sheetData>
  <mergeCells count="10">
    <mergeCell ref="G22:H22"/>
    <mergeCell ref="E11:F11"/>
    <mergeCell ref="B14:F14"/>
    <mergeCell ref="A64:F75"/>
    <mergeCell ref="E1:F1"/>
    <mergeCell ref="E2:F2"/>
    <mergeCell ref="A3:F3"/>
    <mergeCell ref="A8:B8"/>
    <mergeCell ref="C8:F8"/>
    <mergeCell ref="B9:F9"/>
  </mergeCells>
  <phoneticPr fontId="3"/>
  <printOptions horizontalCentered="1" verticalCentered="1"/>
  <pageMargins left="0" right="0" top="0" bottom="0" header="0" footer="0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ポスター制作</vt:lpstr>
      <vt:lpstr>ポスター制作!Print_Area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ベビーカレンダー</dc:creator>
  <cp:lastModifiedBy>ga design</cp:lastModifiedBy>
  <cp:lastPrinted>2021-08-20T02:30:14Z</cp:lastPrinted>
  <dcterms:created xsi:type="dcterms:W3CDTF">2020-06-09T14:41:56Z</dcterms:created>
  <dcterms:modified xsi:type="dcterms:W3CDTF">2021-08-20T07:20:09Z</dcterms:modified>
</cp:coreProperties>
</file>